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date1904="1" showInkAnnotation="0" autoCompressPictures="0"/>
  <bookViews>
    <workbookView xWindow="240" yWindow="240" windowWidth="25360" windowHeight="14660" tabRatio="500"/>
  </bookViews>
  <sheets>
    <sheet name="result_20x_111005.csv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1" i="1" l="1"/>
  <c r="J60" i="1"/>
  <c r="J59" i="1"/>
  <c r="K59" i="1"/>
  <c r="J58" i="1"/>
  <c r="J57" i="1"/>
  <c r="J56" i="1"/>
  <c r="K56" i="1"/>
  <c r="J55" i="1"/>
  <c r="J54" i="1"/>
  <c r="J53" i="1"/>
  <c r="K53" i="1"/>
  <c r="J52" i="1"/>
  <c r="J51" i="1"/>
  <c r="J50" i="1"/>
  <c r="K50" i="1"/>
  <c r="J49" i="1"/>
  <c r="J48" i="1"/>
  <c r="J47" i="1"/>
  <c r="K47" i="1"/>
  <c r="J46" i="1"/>
  <c r="J45" i="1"/>
  <c r="J44" i="1"/>
  <c r="K44" i="1"/>
  <c r="J43" i="1"/>
  <c r="J42" i="1"/>
  <c r="J41" i="1"/>
  <c r="K41" i="1"/>
  <c r="J40" i="1"/>
  <c r="J39" i="1"/>
  <c r="J38" i="1"/>
  <c r="K38" i="1"/>
  <c r="J37" i="1"/>
  <c r="J36" i="1"/>
  <c r="J35" i="1"/>
  <c r="K35" i="1"/>
  <c r="O3" i="1"/>
  <c r="O4" i="1"/>
  <c r="O5" i="1"/>
  <c r="O6" i="1"/>
  <c r="O7" i="1"/>
  <c r="O8" i="1"/>
  <c r="O9" i="1"/>
  <c r="O10" i="1"/>
  <c r="O11" i="1"/>
  <c r="N3" i="1"/>
  <c r="N4" i="1"/>
  <c r="N5" i="1"/>
  <c r="N6" i="1"/>
  <c r="N7" i="1"/>
  <c r="N8" i="1"/>
  <c r="N9" i="1"/>
  <c r="N10" i="1"/>
  <c r="N11" i="1"/>
  <c r="K6" i="1"/>
  <c r="K9" i="1"/>
  <c r="K12" i="1"/>
  <c r="K15" i="1"/>
  <c r="K18" i="1"/>
  <c r="K21" i="1"/>
  <c r="K24" i="1"/>
  <c r="K27" i="1"/>
  <c r="K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" i="1"/>
  <c r="E38" i="1"/>
  <c r="E43" i="1"/>
  <c r="E13" i="1"/>
  <c r="E18" i="1"/>
  <c r="E23" i="1"/>
  <c r="E28" i="1"/>
  <c r="E33" i="1"/>
  <c r="E8" i="1"/>
  <c r="E3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" i="1"/>
</calcChain>
</file>

<file path=xl/sharedStrings.xml><?xml version="1.0" encoding="utf-8"?>
<sst xmlns="http://schemas.openxmlformats.org/spreadsheetml/2006/main" count="29" uniqueCount="13">
  <si>
    <t>width (um)</t>
    <phoneticPr fontId="1"/>
  </si>
  <si>
    <t>max</t>
    <phoneticPr fontId="1"/>
  </si>
  <si>
    <t>min</t>
    <phoneticPr fontId="1"/>
  </si>
  <si>
    <t>min/max</t>
    <phoneticPr fontId="1"/>
  </si>
  <si>
    <t>min/max avg</t>
    <phoneticPr fontId="1"/>
  </si>
  <si>
    <t xml:space="preserve">mag </t>
    <phoneticPr fontId="1"/>
  </si>
  <si>
    <t>20x</t>
    <phoneticPr fontId="1"/>
  </si>
  <si>
    <t>real height</t>
    <phoneticPr fontId="1"/>
  </si>
  <si>
    <t>70um</t>
    <phoneticPr fontId="1"/>
  </si>
  <si>
    <t>mag</t>
    <phoneticPr fontId="1"/>
  </si>
  <si>
    <t>10x</t>
    <phoneticPr fontId="1"/>
  </si>
  <si>
    <t>150um</t>
    <phoneticPr fontId="1"/>
  </si>
  <si>
    <t>curing threshold(A.U)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</si>
</sst>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"/>
    <numFmt numFmtId="165" formatCode="0.00_);[Red]\(0.00\)"/>
  </numFmts>
  <fonts count="4" x14ac:knownFonts="1">
    <font>
      <sz val="12"/>
      <color theme="1"/>
      <name val="Calibri"/>
      <family val="2"/>
      <charset val="129"/>
      <scheme val="minor"/>
    </font>
    <font>
      <sz val="6"/>
      <name val="Calibri"/>
      <family val="2"/>
      <charset val="128"/>
      <scheme val="minor"/>
    </font>
    <font>
      <u/>
      <sz val="12"/>
      <color theme="10"/>
      <name val="Calibri"/>
      <family val="2"/>
      <charset val="128"/>
      <scheme val="minor"/>
    </font>
    <font>
      <u/>
      <sz val="12"/>
      <color theme="11"/>
      <name val="Calibri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5" fontId="0" fillId="0" borderId="0" xfId="0" applyNumberFormat="1"/>
    <xf numFmtId="0" fontId="0" fillId="0" borderId="1" xfId="0" applyBorder="1"/>
    <xf numFmtId="165" fontId="0" fillId="0" borderId="1" xfId="0" applyNumberFormat="1" applyBorder="1"/>
    <xf numFmtId="165" fontId="0" fillId="0" borderId="0" xfId="0" applyNumberFormat="1" applyAlignment="1">
      <alignment vertical="center"/>
    </xf>
    <xf numFmtId="164" fontId="0" fillId="0" borderId="1" xfId="0" applyNumberFormat="1" applyBorder="1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20x</c:v>
          </c:tx>
          <c:invertIfNegative val="0"/>
          <c:cat>
            <c:numRef>
              <c:f>result_20x_111005.csv!$M$3:$M$11</c:f>
              <c:numCache>
                <c:formatCode>General</c:formatCode>
                <c:ptCount val="9"/>
                <c:pt idx="0">
                  <c:v>10.0</c:v>
                </c:pt>
                <c:pt idx="1">
                  <c:v>15.0</c:v>
                </c:pt>
                <c:pt idx="2">
                  <c:v>20.0</c:v>
                </c:pt>
                <c:pt idx="3">
                  <c:v>25.0</c:v>
                </c:pt>
                <c:pt idx="4">
                  <c:v>30.0</c:v>
                </c:pt>
                <c:pt idx="5">
                  <c:v>35.0</c:v>
                </c:pt>
                <c:pt idx="6">
                  <c:v>40.0</c:v>
                </c:pt>
                <c:pt idx="7">
                  <c:v>45.0</c:v>
                </c:pt>
                <c:pt idx="8">
                  <c:v>50.0</c:v>
                </c:pt>
              </c:numCache>
            </c:numRef>
          </c:cat>
          <c:val>
            <c:numRef>
              <c:f>result_20x_111005.csv!$N$3:$N$11</c:f>
              <c:numCache>
                <c:formatCode>0.00_);[Red]\(0.00\)</c:formatCode>
                <c:ptCount val="9"/>
                <c:pt idx="0">
                  <c:v>0.780508739629541</c:v>
                </c:pt>
                <c:pt idx="1">
                  <c:v>0.692750166625945</c:v>
                </c:pt>
                <c:pt idx="2">
                  <c:v>0.587721830397051</c:v>
                </c:pt>
                <c:pt idx="3">
                  <c:v>0.474490397113451</c:v>
                </c:pt>
                <c:pt idx="4">
                  <c:v>0.399494669393166</c:v>
                </c:pt>
                <c:pt idx="5">
                  <c:v>0.324087862109069</c:v>
                </c:pt>
                <c:pt idx="6">
                  <c:v>0.252582851131948</c:v>
                </c:pt>
                <c:pt idx="7">
                  <c:v>0.090561743138358</c:v>
                </c:pt>
                <c:pt idx="8">
                  <c:v>0.0660603640440411</c:v>
                </c:pt>
              </c:numCache>
            </c:numRef>
          </c:val>
        </c:ser>
        <c:ser>
          <c:idx val="2"/>
          <c:order val="1"/>
          <c:tx>
            <c:v>10x</c:v>
          </c:tx>
          <c:invertIfNegative val="0"/>
          <c:cat>
            <c:numRef>
              <c:f>result_20x_111005.csv!$M$3:$M$11</c:f>
              <c:numCache>
                <c:formatCode>General</c:formatCode>
                <c:ptCount val="9"/>
                <c:pt idx="0">
                  <c:v>10.0</c:v>
                </c:pt>
                <c:pt idx="1">
                  <c:v>15.0</c:v>
                </c:pt>
                <c:pt idx="2">
                  <c:v>20.0</c:v>
                </c:pt>
                <c:pt idx="3">
                  <c:v>25.0</c:v>
                </c:pt>
                <c:pt idx="4">
                  <c:v>30.0</c:v>
                </c:pt>
                <c:pt idx="5">
                  <c:v>35.0</c:v>
                </c:pt>
                <c:pt idx="6">
                  <c:v>40.0</c:v>
                </c:pt>
                <c:pt idx="7">
                  <c:v>45.0</c:v>
                </c:pt>
                <c:pt idx="8">
                  <c:v>50.0</c:v>
                </c:pt>
              </c:numCache>
            </c:numRef>
          </c:cat>
          <c:val>
            <c:numRef>
              <c:f>result_20x_111005.csv!$O$3:$O$11</c:f>
              <c:numCache>
                <c:formatCode>0.00_ </c:formatCode>
                <c:ptCount val="9"/>
                <c:pt idx="0">
                  <c:v>0.821494849342746</c:v>
                </c:pt>
                <c:pt idx="1">
                  <c:v>0.704065586710831</c:v>
                </c:pt>
                <c:pt idx="2">
                  <c:v>0.629361745743164</c:v>
                </c:pt>
                <c:pt idx="3">
                  <c:v>0.608290356024909</c:v>
                </c:pt>
                <c:pt idx="4">
                  <c:v>0.534302983803515</c:v>
                </c:pt>
                <c:pt idx="5">
                  <c:v>0.374123194857078</c:v>
                </c:pt>
                <c:pt idx="6">
                  <c:v>0.172510700532633</c:v>
                </c:pt>
                <c:pt idx="7">
                  <c:v>0.195648187845954</c:v>
                </c:pt>
                <c:pt idx="8">
                  <c:v>0.160409772362338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6620680"/>
        <c:axId val="516625384"/>
      </c:barChart>
      <c:catAx>
        <c:axId val="516620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516625384"/>
        <c:crosses val="autoZero"/>
        <c:auto val="1"/>
        <c:lblAlgn val="ctr"/>
        <c:lblOffset val="100"/>
        <c:noMultiLvlLbl val="0"/>
      </c:catAx>
      <c:valAx>
        <c:axId val="516625384"/>
        <c:scaling>
          <c:orientation val="minMax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51662068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406400</xdr:colOff>
      <xdr:row>12</xdr:row>
      <xdr:rowOff>107950</xdr:rowOff>
    </xdr:from>
    <xdr:to>
      <xdr:col>18</xdr:col>
      <xdr:colOff>25400</xdr:colOff>
      <xdr:row>24</xdr:row>
      <xdr:rowOff>107950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abSelected="1" topLeftCell="A28" workbookViewId="0">
      <selection activeCell="L38" sqref="L38:L40"/>
    </sheetView>
  </sheetViews>
  <sheetFormatPr baseColWidth="10" defaultRowHeight="15" x14ac:dyDescent="0"/>
  <cols>
    <col min="4" max="4" width="10.83203125" style="5"/>
    <col min="5" max="5" width="12.33203125" style="8" bestFit="1" customWidth="1"/>
    <col min="11" max="11" width="12.33203125" bestFit="1" customWidth="1"/>
    <col min="12" max="12" width="18.1640625" customWidth="1"/>
  </cols>
  <sheetData>
    <row r="1" spans="1:15">
      <c r="A1" t="s">
        <v>5</v>
      </c>
      <c r="B1" t="s">
        <v>6</v>
      </c>
      <c r="C1" t="s">
        <v>7</v>
      </c>
      <c r="D1" s="5" t="s">
        <v>8</v>
      </c>
      <c r="G1" t="s">
        <v>9</v>
      </c>
      <c r="H1" t="s">
        <v>10</v>
      </c>
      <c r="I1" t="s">
        <v>7</v>
      </c>
      <c r="J1" t="s">
        <v>11</v>
      </c>
    </row>
    <row r="2" spans="1:15">
      <c r="A2" s="1" t="s">
        <v>0</v>
      </c>
      <c r="B2" s="2" t="s">
        <v>1</v>
      </c>
      <c r="C2" s="2" t="s">
        <v>2</v>
      </c>
      <c r="D2" s="3" t="s">
        <v>3</v>
      </c>
      <c r="E2" s="4" t="s">
        <v>4</v>
      </c>
      <c r="G2" s="1" t="s">
        <v>0</v>
      </c>
      <c r="H2" s="2" t="s">
        <v>1</v>
      </c>
      <c r="I2" s="2" t="s">
        <v>2</v>
      </c>
      <c r="J2" s="3" t="s">
        <v>3</v>
      </c>
      <c r="K2" s="4" t="s">
        <v>4</v>
      </c>
      <c r="L2" t="s">
        <v>12</v>
      </c>
    </row>
    <row r="3" spans="1:15">
      <c r="A3" s="18">
        <v>50</v>
      </c>
      <c r="B3" s="6">
        <v>47616</v>
      </c>
      <c r="C3" s="6">
        <v>3072</v>
      </c>
      <c r="D3" s="7">
        <f>C3/B3</f>
        <v>6.4516129032258063E-2</v>
      </c>
      <c r="E3" s="17">
        <f>AVERAGE(D3:D7)</f>
        <v>6.6060364044041101E-2</v>
      </c>
      <c r="G3" s="18">
        <v>50</v>
      </c>
      <c r="H3" s="6">
        <v>56832</v>
      </c>
      <c r="I3" s="6">
        <v>10688</v>
      </c>
      <c r="J3" s="9">
        <f>I3/H3</f>
        <v>0.18806306306306306</v>
      </c>
      <c r="K3" s="13">
        <f>AVERAGE(J3:J5)</f>
        <v>0.16040977236233758</v>
      </c>
      <c r="L3" s="16">
        <v>3.2710000000000003E-2</v>
      </c>
      <c r="M3">
        <v>10</v>
      </c>
      <c r="N3" s="5">
        <f>AVERAGE(D43:D47)</f>
        <v>0.78050873962954104</v>
      </c>
      <c r="O3" s="10">
        <f>AVERAGE(J27:J29)</f>
        <v>0.82149484934274586</v>
      </c>
    </row>
    <row r="4" spans="1:15">
      <c r="A4" s="18"/>
      <c r="B4" s="6">
        <v>47744</v>
      </c>
      <c r="C4" s="6">
        <v>2688</v>
      </c>
      <c r="D4" s="7">
        <f t="shared" ref="D4:D47" si="0">C4/B4</f>
        <v>5.6300268096514748E-2</v>
      </c>
      <c r="E4" s="17"/>
      <c r="G4" s="18"/>
      <c r="H4" s="6">
        <v>54528</v>
      </c>
      <c r="I4" s="6">
        <v>6464</v>
      </c>
      <c r="J4" s="9">
        <f t="shared" ref="J4:J29" si="1">I4/H4</f>
        <v>0.11854460093896714</v>
      </c>
      <c r="K4" s="14"/>
      <c r="L4" s="16"/>
      <c r="M4">
        <v>15</v>
      </c>
      <c r="N4" s="5">
        <f>AVERAGE(D38:D42)</f>
        <v>0.69275016662594546</v>
      </c>
      <c r="O4" s="10">
        <f>AVERAGE(J24:J26)</f>
        <v>0.70406558671083086</v>
      </c>
    </row>
    <row r="5" spans="1:15">
      <c r="A5" s="18"/>
      <c r="B5" s="6">
        <v>49152</v>
      </c>
      <c r="C5" s="6">
        <v>4160</v>
      </c>
      <c r="D5" s="7">
        <f t="shared" si="0"/>
        <v>8.4635416666666671E-2</v>
      </c>
      <c r="E5" s="17"/>
      <c r="G5" s="18"/>
      <c r="H5" s="6">
        <v>54976</v>
      </c>
      <c r="I5" s="6">
        <v>9600</v>
      </c>
      <c r="J5" s="9">
        <f t="shared" si="1"/>
        <v>0.17462165308498254</v>
      </c>
      <c r="K5" s="15"/>
      <c r="L5" s="16"/>
      <c r="M5">
        <v>20</v>
      </c>
      <c r="N5" s="5">
        <f>AVERAGE(D33:D37)</f>
        <v>0.58772183039705139</v>
      </c>
      <c r="O5" s="10">
        <f>AVERAGE(J21:J23)</f>
        <v>0.62936174574316384</v>
      </c>
    </row>
    <row r="6" spans="1:15">
      <c r="A6" s="18"/>
      <c r="B6" s="6">
        <v>47680</v>
      </c>
      <c r="C6" s="6">
        <v>3776</v>
      </c>
      <c r="D6" s="7">
        <f t="shared" si="0"/>
        <v>7.9194630872483227E-2</v>
      </c>
      <c r="E6" s="17"/>
      <c r="G6" s="18">
        <v>45</v>
      </c>
      <c r="H6" s="6">
        <v>55744</v>
      </c>
      <c r="I6" s="6">
        <v>12096</v>
      </c>
      <c r="J6" s="9">
        <f t="shared" si="1"/>
        <v>0.21699196326061998</v>
      </c>
      <c r="K6" s="13">
        <f t="shared" ref="K6" si="2">AVERAGE(J6:J8)</f>
        <v>0.19564818784595453</v>
      </c>
      <c r="L6" s="16">
        <v>3.5959999999999999E-2</v>
      </c>
      <c r="M6">
        <v>25</v>
      </c>
      <c r="N6" s="5">
        <f>AVERAGE(D28:D32)</f>
        <v>0.4744903971134507</v>
      </c>
      <c r="O6" s="10">
        <f>AVERAGE(J18:J20)</f>
        <v>0.60829035602490911</v>
      </c>
    </row>
    <row r="7" spans="1:15">
      <c r="A7" s="18"/>
      <c r="B7" s="6">
        <v>43456</v>
      </c>
      <c r="C7" s="6">
        <v>1984</v>
      </c>
      <c r="D7" s="7">
        <f t="shared" si="0"/>
        <v>4.5655375552282766E-2</v>
      </c>
      <c r="E7" s="17"/>
      <c r="G7" s="18"/>
      <c r="H7" s="6">
        <v>54784</v>
      </c>
      <c r="I7" s="6">
        <v>12928</v>
      </c>
      <c r="J7" s="9">
        <f t="shared" si="1"/>
        <v>0.23598130841121495</v>
      </c>
      <c r="K7" s="14"/>
      <c r="L7" s="16"/>
      <c r="M7">
        <v>30</v>
      </c>
      <c r="N7" s="5">
        <f>AVERAGE(D23:D27)</f>
        <v>0.39949466939316608</v>
      </c>
      <c r="O7" s="10">
        <f>AVERAGE(J15:J17)</f>
        <v>0.53430298380351493</v>
      </c>
    </row>
    <row r="8" spans="1:15">
      <c r="A8" s="18">
        <v>45</v>
      </c>
      <c r="B8" s="6">
        <v>43264</v>
      </c>
      <c r="C8" s="6">
        <v>2048</v>
      </c>
      <c r="D8" s="7">
        <f t="shared" si="0"/>
        <v>4.7337278106508875E-2</v>
      </c>
      <c r="E8" s="17">
        <f>AVERAGE(D8:D12)</f>
        <v>9.0561743138357992E-2</v>
      </c>
      <c r="G8" s="18"/>
      <c r="H8" s="6">
        <v>53504</v>
      </c>
      <c r="I8" s="6">
        <v>7168</v>
      </c>
      <c r="J8" s="9">
        <f t="shared" si="1"/>
        <v>0.13397129186602871</v>
      </c>
      <c r="K8" s="15"/>
      <c r="L8" s="16"/>
      <c r="M8">
        <v>35</v>
      </c>
      <c r="N8" s="5">
        <f>AVERAGE(D18:D22)</f>
        <v>0.32408786210906909</v>
      </c>
      <c r="O8" s="10">
        <f>AVERAGE(J12:J14)</f>
        <v>0.37412319485707818</v>
      </c>
    </row>
    <row r="9" spans="1:15">
      <c r="A9" s="18"/>
      <c r="B9" s="6">
        <v>47808</v>
      </c>
      <c r="C9" s="6">
        <v>6208</v>
      </c>
      <c r="D9" s="7">
        <f t="shared" si="0"/>
        <v>0.12985274431057564</v>
      </c>
      <c r="E9" s="17"/>
      <c r="G9" s="18">
        <v>40</v>
      </c>
      <c r="H9" s="6">
        <v>55808</v>
      </c>
      <c r="I9" s="6">
        <v>11328</v>
      </c>
      <c r="J9" s="9">
        <f t="shared" si="1"/>
        <v>0.20298165137614679</v>
      </c>
      <c r="K9" s="13">
        <f t="shared" ref="K9" si="3">AVERAGE(J9:J11)</f>
        <v>0.17251070053263259</v>
      </c>
      <c r="L9" s="16"/>
      <c r="M9">
        <v>40</v>
      </c>
      <c r="N9" s="5">
        <f>AVERAGE(D13:D17)</f>
        <v>0.25258285113194789</v>
      </c>
      <c r="O9" s="10">
        <f>AVERAGE(J9:J11)</f>
        <v>0.17251070053263259</v>
      </c>
    </row>
    <row r="10" spans="1:15">
      <c r="A10" s="18"/>
      <c r="B10" s="6">
        <v>46656</v>
      </c>
      <c r="C10" s="6">
        <v>3968</v>
      </c>
      <c r="D10" s="7">
        <f t="shared" si="0"/>
        <v>8.5048010973936897E-2</v>
      </c>
      <c r="E10" s="17"/>
      <c r="G10" s="18"/>
      <c r="H10" s="6">
        <v>53440</v>
      </c>
      <c r="I10" s="6">
        <v>9280</v>
      </c>
      <c r="J10" s="9">
        <f t="shared" si="1"/>
        <v>0.17365269461077845</v>
      </c>
      <c r="K10" s="14"/>
      <c r="L10" s="16"/>
      <c r="M10">
        <v>45</v>
      </c>
      <c r="N10" s="5">
        <f>AVERAGE(D8:D12)</f>
        <v>9.0561743138357992E-2</v>
      </c>
      <c r="O10" s="10">
        <f>AVERAGE(J6:J8)</f>
        <v>0.19564818784595453</v>
      </c>
    </row>
    <row r="11" spans="1:15">
      <c r="A11" s="18"/>
      <c r="B11" s="6">
        <v>46656</v>
      </c>
      <c r="C11" s="6">
        <v>5440</v>
      </c>
      <c r="D11" s="7">
        <f t="shared" si="0"/>
        <v>0.11659807956104253</v>
      </c>
      <c r="E11" s="17"/>
      <c r="G11" s="18"/>
      <c r="H11" s="6">
        <v>51328</v>
      </c>
      <c r="I11" s="6">
        <v>7232</v>
      </c>
      <c r="J11" s="9">
        <f t="shared" si="1"/>
        <v>0.14089775561097256</v>
      </c>
      <c r="K11" s="15"/>
      <c r="L11" s="16"/>
      <c r="M11">
        <v>50</v>
      </c>
      <c r="N11" s="5">
        <f>AVERAGE(D3:D7)</f>
        <v>6.6060364044041101E-2</v>
      </c>
      <c r="O11" s="10">
        <f>AVERAGE(J3:J5)</f>
        <v>0.16040977236233758</v>
      </c>
    </row>
    <row r="12" spans="1:15">
      <c r="A12" s="18"/>
      <c r="B12" s="6">
        <v>46720</v>
      </c>
      <c r="C12" s="6">
        <v>3456</v>
      </c>
      <c r="D12" s="7">
        <f t="shared" si="0"/>
        <v>7.3972602739726029E-2</v>
      </c>
      <c r="E12" s="17"/>
      <c r="G12" s="18">
        <v>35</v>
      </c>
      <c r="H12" s="6">
        <v>50944</v>
      </c>
      <c r="I12" s="6">
        <v>11968</v>
      </c>
      <c r="J12" s="9">
        <f t="shared" si="1"/>
        <v>0.23492462311557788</v>
      </c>
      <c r="K12" s="13">
        <f t="shared" ref="K12" si="4">AVERAGE(J12:J14)</f>
        <v>0.37412319485707818</v>
      </c>
      <c r="L12" s="16">
        <v>4.1110000000000001E-2</v>
      </c>
    </row>
    <row r="13" spans="1:15">
      <c r="A13" s="18">
        <v>40</v>
      </c>
      <c r="B13" s="6">
        <v>45504</v>
      </c>
      <c r="C13" s="6">
        <v>20736</v>
      </c>
      <c r="D13" s="7">
        <f t="shared" si="0"/>
        <v>0.45569620253164556</v>
      </c>
      <c r="E13" s="17">
        <f t="shared" ref="E13" si="5">AVERAGE(D13:D17)</f>
        <v>0.25258285113194789</v>
      </c>
      <c r="G13" s="18"/>
      <c r="H13" s="6">
        <v>54208</v>
      </c>
      <c r="I13" s="6">
        <v>24000</v>
      </c>
      <c r="J13" s="9">
        <f t="shared" si="1"/>
        <v>0.44273907910271548</v>
      </c>
      <c r="K13" s="14"/>
      <c r="L13" s="16"/>
    </row>
    <row r="14" spans="1:15">
      <c r="A14" s="18"/>
      <c r="B14" s="6">
        <v>46592</v>
      </c>
      <c r="C14" s="6">
        <v>19520</v>
      </c>
      <c r="D14" s="7">
        <f t="shared" si="0"/>
        <v>0.41895604395604397</v>
      </c>
      <c r="E14" s="17"/>
      <c r="G14" s="18"/>
      <c r="H14" s="6">
        <v>54400</v>
      </c>
      <c r="I14" s="6">
        <v>24192</v>
      </c>
      <c r="J14" s="9">
        <f t="shared" si="1"/>
        <v>0.44470588235294117</v>
      </c>
      <c r="K14" s="15"/>
      <c r="L14" s="16"/>
    </row>
    <row r="15" spans="1:15">
      <c r="A15" s="18"/>
      <c r="B15" s="6">
        <v>47360</v>
      </c>
      <c r="C15" s="6">
        <v>8192</v>
      </c>
      <c r="D15" s="7">
        <f t="shared" si="0"/>
        <v>0.17297297297297298</v>
      </c>
      <c r="E15" s="17"/>
      <c r="G15" s="18">
        <v>30</v>
      </c>
      <c r="H15" s="6">
        <v>55296</v>
      </c>
      <c r="I15" s="6">
        <v>33536</v>
      </c>
      <c r="J15" s="9">
        <f t="shared" si="1"/>
        <v>0.60648148148148151</v>
      </c>
      <c r="K15" s="13">
        <f t="shared" ref="K15" si="6">AVERAGE(J15:J17)</f>
        <v>0.53430298380351493</v>
      </c>
      <c r="L15" s="16">
        <v>3.9449999999999999E-2</v>
      </c>
    </row>
    <row r="16" spans="1:15">
      <c r="A16" s="18"/>
      <c r="B16" s="6">
        <v>47232</v>
      </c>
      <c r="C16" s="6">
        <v>7936</v>
      </c>
      <c r="D16" s="7">
        <f t="shared" si="0"/>
        <v>0.16802168021680217</v>
      </c>
      <c r="E16" s="17"/>
      <c r="G16" s="18"/>
      <c r="H16" s="6">
        <v>52608</v>
      </c>
      <c r="I16" s="6">
        <v>22720</v>
      </c>
      <c r="J16" s="9">
        <f t="shared" si="1"/>
        <v>0.43187347931873482</v>
      </c>
      <c r="K16" s="14"/>
      <c r="L16" s="16"/>
    </row>
    <row r="17" spans="1:12">
      <c r="A17" s="18"/>
      <c r="B17" s="6">
        <v>43328</v>
      </c>
      <c r="C17" s="6">
        <v>2048</v>
      </c>
      <c r="D17" s="7">
        <f t="shared" si="0"/>
        <v>4.7267355982274745E-2</v>
      </c>
      <c r="E17" s="17"/>
      <c r="G17" s="18"/>
      <c r="H17" s="6">
        <v>54528</v>
      </c>
      <c r="I17" s="6">
        <v>30784</v>
      </c>
      <c r="J17" s="9">
        <f t="shared" si="1"/>
        <v>0.56455399061032863</v>
      </c>
      <c r="K17" s="15"/>
      <c r="L17" s="16"/>
    </row>
    <row r="18" spans="1:12">
      <c r="A18" s="18">
        <v>35</v>
      </c>
      <c r="B18" s="6">
        <v>42048</v>
      </c>
      <c r="C18" s="6">
        <v>6912</v>
      </c>
      <c r="D18" s="7">
        <f t="shared" si="0"/>
        <v>0.16438356164383561</v>
      </c>
      <c r="E18" s="17">
        <f t="shared" ref="E18" si="7">AVERAGE(D18:D22)</f>
        <v>0.32408786210906909</v>
      </c>
      <c r="G18" s="18">
        <v>25</v>
      </c>
      <c r="H18" s="6">
        <v>53440</v>
      </c>
      <c r="I18" s="6">
        <v>31808</v>
      </c>
      <c r="J18" s="9">
        <f t="shared" si="1"/>
        <v>0.59520958083832332</v>
      </c>
      <c r="K18" s="13">
        <f t="shared" ref="K18" si="8">AVERAGE(J18:J20)</f>
        <v>0.60829035602490911</v>
      </c>
      <c r="L18" s="16">
        <v>4.3369999999999999E-2</v>
      </c>
    </row>
    <row r="19" spans="1:12">
      <c r="A19" s="18"/>
      <c r="B19" s="6">
        <v>46528</v>
      </c>
      <c r="C19" s="6">
        <v>15168</v>
      </c>
      <c r="D19" s="7">
        <f t="shared" si="0"/>
        <v>0.32599724896836313</v>
      </c>
      <c r="E19" s="17"/>
      <c r="G19" s="18"/>
      <c r="H19" s="6">
        <v>54400</v>
      </c>
      <c r="I19" s="6">
        <v>33920</v>
      </c>
      <c r="J19" s="9">
        <f t="shared" si="1"/>
        <v>0.62352941176470589</v>
      </c>
      <c r="K19" s="14"/>
      <c r="L19" s="16"/>
    </row>
    <row r="20" spans="1:12">
      <c r="A20" s="18"/>
      <c r="B20" s="6">
        <v>46784</v>
      </c>
      <c r="C20" s="6">
        <v>14976</v>
      </c>
      <c r="D20" s="7">
        <f t="shared" si="0"/>
        <v>0.32010943912448703</v>
      </c>
      <c r="E20" s="17"/>
      <c r="G20" s="18"/>
      <c r="H20" s="6">
        <v>54272</v>
      </c>
      <c r="I20" s="6">
        <v>32896</v>
      </c>
      <c r="J20" s="9">
        <f t="shared" si="1"/>
        <v>0.60613207547169812</v>
      </c>
      <c r="K20" s="15"/>
      <c r="L20" s="16"/>
    </row>
    <row r="21" spans="1:12">
      <c r="A21" s="18"/>
      <c r="B21" s="6">
        <v>46080</v>
      </c>
      <c r="C21" s="6">
        <v>20224</v>
      </c>
      <c r="D21" s="7">
        <f t="shared" si="0"/>
        <v>0.43888888888888888</v>
      </c>
      <c r="E21" s="17"/>
      <c r="G21" s="18">
        <v>20</v>
      </c>
      <c r="H21" s="6">
        <v>52416</v>
      </c>
      <c r="I21" s="6">
        <v>34816</v>
      </c>
      <c r="J21" s="9">
        <f t="shared" si="1"/>
        <v>0.6642246642246642</v>
      </c>
      <c r="K21" s="13">
        <f t="shared" ref="K21" si="9">AVERAGE(J21:J23)</f>
        <v>0.62936174574316384</v>
      </c>
      <c r="L21" s="16"/>
    </row>
    <row r="22" spans="1:12">
      <c r="A22" s="18"/>
      <c r="B22" s="6">
        <v>44672</v>
      </c>
      <c r="C22" s="6">
        <v>16576</v>
      </c>
      <c r="D22" s="7">
        <f t="shared" si="0"/>
        <v>0.37106017191977075</v>
      </c>
      <c r="E22" s="17"/>
      <c r="G22" s="18"/>
      <c r="H22" s="6">
        <v>52352</v>
      </c>
      <c r="I22" s="6">
        <v>33600</v>
      </c>
      <c r="J22" s="9">
        <f t="shared" si="1"/>
        <v>0.64180929095354522</v>
      </c>
      <c r="K22" s="14"/>
      <c r="L22" s="16"/>
    </row>
    <row r="23" spans="1:12">
      <c r="A23" s="18">
        <v>30</v>
      </c>
      <c r="B23" s="6">
        <v>45632</v>
      </c>
      <c r="C23" s="6">
        <v>17984</v>
      </c>
      <c r="D23" s="7">
        <f t="shared" si="0"/>
        <v>0.39410939691444602</v>
      </c>
      <c r="E23" s="17">
        <f t="shared" ref="E23" si="10">AVERAGE(D23:D27)</f>
        <v>0.39949466939316608</v>
      </c>
      <c r="G23" s="18"/>
      <c r="H23" s="6">
        <v>49920</v>
      </c>
      <c r="I23" s="6">
        <v>29056</v>
      </c>
      <c r="J23" s="9">
        <f t="shared" si="1"/>
        <v>0.58205128205128209</v>
      </c>
      <c r="K23" s="15"/>
      <c r="L23" s="16"/>
    </row>
    <row r="24" spans="1:12">
      <c r="A24" s="18"/>
      <c r="B24" s="6">
        <v>45632</v>
      </c>
      <c r="C24" s="6">
        <v>18688</v>
      </c>
      <c r="D24" s="7">
        <f t="shared" si="0"/>
        <v>0.40953716690042075</v>
      </c>
      <c r="E24" s="17"/>
      <c r="G24" s="18">
        <v>15</v>
      </c>
      <c r="H24" s="6">
        <v>51584</v>
      </c>
      <c r="I24" s="6">
        <v>36352</v>
      </c>
      <c r="J24" s="9">
        <f t="shared" si="1"/>
        <v>0.70471464019851116</v>
      </c>
      <c r="K24" s="13">
        <f t="shared" ref="K24" si="11">AVERAGE(J24:J26)</f>
        <v>0.70406558671083086</v>
      </c>
      <c r="L24" s="16">
        <v>6.6500000000000004E-2</v>
      </c>
    </row>
    <row r="25" spans="1:12">
      <c r="A25" s="18"/>
      <c r="B25" s="6">
        <v>45440</v>
      </c>
      <c r="C25" s="6">
        <v>18688</v>
      </c>
      <c r="D25" s="7">
        <f t="shared" si="0"/>
        <v>0.41126760563380282</v>
      </c>
      <c r="E25" s="17"/>
      <c r="G25" s="18"/>
      <c r="H25" s="6">
        <v>49856</v>
      </c>
      <c r="I25" s="6">
        <v>34560</v>
      </c>
      <c r="J25" s="9">
        <f t="shared" si="1"/>
        <v>0.69319640564826701</v>
      </c>
      <c r="K25" s="14"/>
      <c r="L25" s="16"/>
    </row>
    <row r="26" spans="1:12">
      <c r="A26" s="18"/>
      <c r="B26" s="6">
        <v>45696</v>
      </c>
      <c r="C26" s="6">
        <v>20480</v>
      </c>
      <c r="D26" s="7">
        <f t="shared" si="0"/>
        <v>0.44817927170868349</v>
      </c>
      <c r="E26" s="17"/>
      <c r="G26" s="18"/>
      <c r="H26" s="6">
        <v>51072</v>
      </c>
      <c r="I26" s="6">
        <v>36480</v>
      </c>
      <c r="J26" s="9">
        <f t="shared" si="1"/>
        <v>0.7142857142857143</v>
      </c>
      <c r="K26" s="15"/>
      <c r="L26" s="16"/>
    </row>
    <row r="27" spans="1:12">
      <c r="A27" s="18"/>
      <c r="B27" s="6">
        <v>40768</v>
      </c>
      <c r="C27" s="6">
        <v>13632</v>
      </c>
      <c r="D27" s="7">
        <f t="shared" si="0"/>
        <v>0.33437990580847726</v>
      </c>
      <c r="E27" s="17"/>
      <c r="G27" s="18">
        <v>10</v>
      </c>
      <c r="H27" s="6">
        <v>49280</v>
      </c>
      <c r="I27" s="6">
        <v>41408</v>
      </c>
      <c r="J27" s="9">
        <f t="shared" si="1"/>
        <v>0.84025974025974026</v>
      </c>
      <c r="K27" s="13">
        <f t="shared" ref="K27" si="12">AVERAGE(J27:J29)</f>
        <v>0.82149484934274586</v>
      </c>
      <c r="L27" s="16"/>
    </row>
    <row r="28" spans="1:12">
      <c r="A28" s="18">
        <v>25</v>
      </c>
      <c r="B28" s="6">
        <v>39680</v>
      </c>
      <c r="C28" s="6">
        <v>15104</v>
      </c>
      <c r="D28" s="7">
        <f t="shared" si="0"/>
        <v>0.38064516129032255</v>
      </c>
      <c r="E28" s="17">
        <f t="shared" ref="E28" si="13">AVERAGE(D28:D32)</f>
        <v>0.4744903971134507</v>
      </c>
      <c r="G28" s="18"/>
      <c r="H28" s="6">
        <v>46976</v>
      </c>
      <c r="I28" s="6">
        <v>39360</v>
      </c>
      <c r="J28" s="9">
        <f t="shared" si="1"/>
        <v>0.83787465940054495</v>
      </c>
      <c r="K28" s="14"/>
      <c r="L28" s="16"/>
    </row>
    <row r="29" spans="1:12">
      <c r="A29" s="18"/>
      <c r="B29" s="6">
        <v>44352</v>
      </c>
      <c r="C29" s="6">
        <v>22592</v>
      </c>
      <c r="D29" s="7">
        <f t="shared" si="0"/>
        <v>0.50937950937950938</v>
      </c>
      <c r="E29" s="17"/>
      <c r="G29" s="18"/>
      <c r="H29" s="6">
        <v>43136</v>
      </c>
      <c r="I29" s="6">
        <v>33920</v>
      </c>
      <c r="J29" s="9">
        <f t="shared" si="1"/>
        <v>0.78635014836795247</v>
      </c>
      <c r="K29" s="15"/>
      <c r="L29" s="16"/>
    </row>
    <row r="30" spans="1:12">
      <c r="A30" s="18"/>
      <c r="B30" s="6">
        <v>44736</v>
      </c>
      <c r="C30" s="6">
        <v>22464</v>
      </c>
      <c r="D30" s="7">
        <f t="shared" si="0"/>
        <v>0.50214592274678116</v>
      </c>
      <c r="E30" s="17"/>
    </row>
    <row r="31" spans="1:12">
      <c r="A31" s="18"/>
      <c r="B31" s="6">
        <v>44160</v>
      </c>
      <c r="C31" s="6">
        <v>22144</v>
      </c>
      <c r="D31" s="7">
        <f t="shared" si="0"/>
        <v>0.50144927536231887</v>
      </c>
      <c r="E31" s="17"/>
    </row>
    <row r="32" spans="1:12">
      <c r="A32" s="18"/>
      <c r="B32" s="6">
        <v>43840</v>
      </c>
      <c r="C32" s="6">
        <v>20992</v>
      </c>
      <c r="D32" s="7">
        <f t="shared" si="0"/>
        <v>0.47883211678832116</v>
      </c>
      <c r="E32" s="17"/>
    </row>
    <row r="33" spans="1:12">
      <c r="A33" s="18">
        <v>20</v>
      </c>
      <c r="B33" s="6">
        <v>42944</v>
      </c>
      <c r="C33" s="6">
        <v>25600</v>
      </c>
      <c r="D33" s="7">
        <f t="shared" si="0"/>
        <v>0.5961251862891207</v>
      </c>
      <c r="E33" s="17">
        <f t="shared" ref="E33" si="14">AVERAGE(D33:D37)</f>
        <v>0.58772183039705139</v>
      </c>
      <c r="G33" t="s">
        <v>9</v>
      </c>
      <c r="H33" t="s">
        <v>10</v>
      </c>
      <c r="I33" t="s">
        <v>7</v>
      </c>
      <c r="J33" t="s">
        <v>11</v>
      </c>
    </row>
    <row r="34" spans="1:12">
      <c r="A34" s="18"/>
      <c r="B34" s="6">
        <v>43776</v>
      </c>
      <c r="C34" s="6">
        <v>26176</v>
      </c>
      <c r="D34" s="7">
        <f t="shared" si="0"/>
        <v>0.59795321637426901</v>
      </c>
      <c r="E34" s="17"/>
      <c r="G34" s="11" t="s">
        <v>0</v>
      </c>
      <c r="H34" s="2" t="s">
        <v>1</v>
      </c>
      <c r="I34" s="2" t="s">
        <v>2</v>
      </c>
      <c r="J34" s="12" t="s">
        <v>3</v>
      </c>
      <c r="K34" s="4" t="s">
        <v>4</v>
      </c>
      <c r="L34" t="s">
        <v>12</v>
      </c>
    </row>
    <row r="35" spans="1:12">
      <c r="A35" s="18"/>
      <c r="B35" s="6">
        <v>43968</v>
      </c>
      <c r="C35" s="6">
        <v>26304</v>
      </c>
      <c r="D35" s="7">
        <f t="shared" si="0"/>
        <v>0.59825327510917026</v>
      </c>
      <c r="E35" s="17"/>
      <c r="G35" s="18">
        <v>50</v>
      </c>
      <c r="H35" s="6">
        <v>55000</v>
      </c>
      <c r="I35" s="6">
        <v>10688</v>
      </c>
      <c r="J35" s="9">
        <f>I35/H35</f>
        <v>0.19432727272727274</v>
      </c>
      <c r="K35" s="13">
        <f>AVERAGE(J35:J37)</f>
        <v>0.16213333333333335</v>
      </c>
      <c r="L35" s="16">
        <v>3.2710000000000003E-2</v>
      </c>
    </row>
    <row r="36" spans="1:12">
      <c r="A36" s="18"/>
      <c r="B36" s="6">
        <v>43264</v>
      </c>
      <c r="C36" s="6">
        <v>25856</v>
      </c>
      <c r="D36" s="7">
        <f t="shared" si="0"/>
        <v>0.59763313609467461</v>
      </c>
      <c r="E36" s="17"/>
      <c r="G36" s="18"/>
      <c r="H36" s="6">
        <v>55000</v>
      </c>
      <c r="I36" s="6">
        <v>6464</v>
      </c>
      <c r="J36" s="9">
        <f t="shared" ref="J36:J61" si="15">I36/H36</f>
        <v>0.11752727272727273</v>
      </c>
      <c r="K36" s="14"/>
      <c r="L36" s="16"/>
    </row>
    <row r="37" spans="1:12">
      <c r="A37" s="18"/>
      <c r="B37" s="6">
        <v>40128</v>
      </c>
      <c r="C37" s="6">
        <v>22016</v>
      </c>
      <c r="D37" s="7">
        <f t="shared" si="0"/>
        <v>0.54864433811802238</v>
      </c>
      <c r="E37" s="17"/>
      <c r="G37" s="18"/>
      <c r="H37" s="6">
        <v>55000</v>
      </c>
      <c r="I37" s="6">
        <v>9600</v>
      </c>
      <c r="J37" s="9">
        <f t="shared" si="15"/>
        <v>0.17454545454545456</v>
      </c>
      <c r="K37" s="15"/>
      <c r="L37" s="16"/>
    </row>
    <row r="38" spans="1:12">
      <c r="A38" s="18">
        <v>15</v>
      </c>
      <c r="B38" s="6">
        <v>37696</v>
      </c>
      <c r="C38" s="6">
        <v>23680</v>
      </c>
      <c r="D38" s="7">
        <f t="shared" si="0"/>
        <v>0.6281833616298812</v>
      </c>
      <c r="E38" s="17">
        <f>AVERAGE(D38:D42)</f>
        <v>0.69275016662594546</v>
      </c>
      <c r="G38" s="18">
        <v>45</v>
      </c>
      <c r="H38" s="6">
        <v>55000</v>
      </c>
      <c r="I38" s="6">
        <v>12096</v>
      </c>
      <c r="J38" s="9">
        <f t="shared" si="15"/>
        <v>0.21992727272727272</v>
      </c>
      <c r="K38" s="13">
        <f t="shared" ref="K38" si="16">AVERAGE(J38:J40)</f>
        <v>0.19510303030303031</v>
      </c>
      <c r="L38" s="16">
        <v>3.5959999999999999E-2</v>
      </c>
    </row>
    <row r="39" spans="1:12">
      <c r="A39" s="18"/>
      <c r="B39" s="6">
        <v>43264</v>
      </c>
      <c r="C39" s="6">
        <v>31552</v>
      </c>
      <c r="D39" s="7">
        <f t="shared" si="0"/>
        <v>0.72928994082840237</v>
      </c>
      <c r="E39" s="17"/>
      <c r="G39" s="18"/>
      <c r="H39" s="6">
        <v>55000</v>
      </c>
      <c r="I39" s="6">
        <v>12928</v>
      </c>
      <c r="J39" s="9">
        <f t="shared" si="15"/>
        <v>0.23505454545454546</v>
      </c>
      <c r="K39" s="14"/>
      <c r="L39" s="16"/>
    </row>
    <row r="40" spans="1:12">
      <c r="A40" s="18"/>
      <c r="B40" s="6">
        <v>42240</v>
      </c>
      <c r="C40" s="6">
        <v>29824</v>
      </c>
      <c r="D40" s="7">
        <f t="shared" si="0"/>
        <v>0.70606060606060606</v>
      </c>
      <c r="E40" s="17"/>
      <c r="G40" s="18"/>
      <c r="H40" s="6">
        <v>55000</v>
      </c>
      <c r="I40" s="6">
        <v>7168</v>
      </c>
      <c r="J40" s="9">
        <f t="shared" si="15"/>
        <v>0.13032727272727274</v>
      </c>
      <c r="K40" s="15"/>
      <c r="L40" s="16"/>
    </row>
    <row r="41" spans="1:12">
      <c r="A41" s="18"/>
      <c r="B41" s="6">
        <v>43712</v>
      </c>
      <c r="C41" s="6">
        <v>31104</v>
      </c>
      <c r="D41" s="7">
        <f t="shared" si="0"/>
        <v>0.71156661786237185</v>
      </c>
      <c r="E41" s="17"/>
      <c r="G41" s="18">
        <v>40</v>
      </c>
      <c r="H41" s="6">
        <v>55000</v>
      </c>
      <c r="I41" s="6">
        <v>11328</v>
      </c>
      <c r="J41" s="9">
        <f t="shared" si="15"/>
        <v>0.20596363636363638</v>
      </c>
      <c r="K41" s="13">
        <f t="shared" ref="K41" si="17">AVERAGE(J41:J43)</f>
        <v>0.16872727272727273</v>
      </c>
      <c r="L41" s="16"/>
    </row>
    <row r="42" spans="1:12">
      <c r="A42" s="18"/>
      <c r="B42" s="6">
        <v>41728</v>
      </c>
      <c r="C42" s="6">
        <v>28736</v>
      </c>
      <c r="D42" s="7">
        <f t="shared" si="0"/>
        <v>0.68865030674846628</v>
      </c>
      <c r="E42" s="17"/>
      <c r="G42" s="18"/>
      <c r="H42" s="6">
        <v>55000</v>
      </c>
      <c r="I42" s="6">
        <v>9280</v>
      </c>
      <c r="J42" s="9">
        <f t="shared" si="15"/>
        <v>0.16872727272727273</v>
      </c>
      <c r="K42" s="14"/>
      <c r="L42" s="16"/>
    </row>
    <row r="43" spans="1:12">
      <c r="A43" s="18">
        <v>10</v>
      </c>
      <c r="B43" s="6">
        <v>28864</v>
      </c>
      <c r="C43" s="6">
        <v>21696</v>
      </c>
      <c r="D43" s="7">
        <f t="shared" si="0"/>
        <v>0.75166297117516634</v>
      </c>
      <c r="E43" s="17">
        <f t="shared" ref="E43" si="18">AVERAGE(D43:D47)</f>
        <v>0.78050873962954104</v>
      </c>
      <c r="G43" s="18"/>
      <c r="H43" s="6">
        <v>55000</v>
      </c>
      <c r="I43" s="6">
        <v>7232</v>
      </c>
      <c r="J43" s="9">
        <f t="shared" si="15"/>
        <v>0.1314909090909091</v>
      </c>
      <c r="K43" s="15"/>
      <c r="L43" s="16"/>
    </row>
    <row r="44" spans="1:12">
      <c r="A44" s="18"/>
      <c r="B44" s="6">
        <v>35456</v>
      </c>
      <c r="C44" s="6">
        <v>28224</v>
      </c>
      <c r="D44" s="7">
        <f t="shared" si="0"/>
        <v>0.79602888086642598</v>
      </c>
      <c r="E44" s="17"/>
      <c r="G44" s="18">
        <v>35</v>
      </c>
      <c r="H44" s="6">
        <v>55000</v>
      </c>
      <c r="I44" s="6">
        <v>11968</v>
      </c>
      <c r="J44" s="9">
        <f t="shared" si="15"/>
        <v>0.21759999999999999</v>
      </c>
      <c r="K44" s="13">
        <f t="shared" ref="K44" si="19">AVERAGE(J44:J46)</f>
        <v>0.3646060606060606</v>
      </c>
      <c r="L44" s="16">
        <v>4.1439999999999998E-2</v>
      </c>
    </row>
    <row r="45" spans="1:12">
      <c r="A45" s="18"/>
      <c r="B45" s="6">
        <v>37504</v>
      </c>
      <c r="C45" s="6">
        <v>28864</v>
      </c>
      <c r="D45" s="7">
        <f t="shared" si="0"/>
        <v>0.7696245733788396</v>
      </c>
      <c r="E45" s="17"/>
      <c r="G45" s="18"/>
      <c r="H45" s="6">
        <v>55000</v>
      </c>
      <c r="I45" s="6">
        <v>24000</v>
      </c>
      <c r="J45" s="9">
        <f t="shared" si="15"/>
        <v>0.43636363636363634</v>
      </c>
      <c r="K45" s="14"/>
      <c r="L45" s="16"/>
    </row>
    <row r="46" spans="1:12">
      <c r="A46" s="18"/>
      <c r="B46" s="6">
        <v>38016</v>
      </c>
      <c r="C46" s="6">
        <v>31680</v>
      </c>
      <c r="D46" s="7">
        <f t="shared" si="0"/>
        <v>0.83333333333333337</v>
      </c>
      <c r="E46" s="17"/>
      <c r="G46" s="18"/>
      <c r="H46" s="6">
        <v>55000</v>
      </c>
      <c r="I46" s="6">
        <v>24192</v>
      </c>
      <c r="J46" s="9">
        <f t="shared" si="15"/>
        <v>0.43985454545454544</v>
      </c>
      <c r="K46" s="15"/>
      <c r="L46" s="16"/>
    </row>
    <row r="47" spans="1:12">
      <c r="A47" s="18"/>
      <c r="B47" s="6">
        <v>33792</v>
      </c>
      <c r="C47" s="6">
        <v>25408</v>
      </c>
      <c r="D47" s="7">
        <f t="shared" si="0"/>
        <v>0.75189393939393945</v>
      </c>
      <c r="E47" s="17"/>
      <c r="G47" s="18">
        <v>30</v>
      </c>
      <c r="H47" s="6">
        <v>55000</v>
      </c>
      <c r="I47" s="6">
        <v>33536</v>
      </c>
      <c r="J47" s="9">
        <f t="shared" si="15"/>
        <v>0.60974545454545459</v>
      </c>
      <c r="K47" s="13">
        <f t="shared" ref="K47" si="20">AVERAGE(J47:J49)</f>
        <v>0.52751515151515149</v>
      </c>
      <c r="L47" s="16">
        <v>3.984E-2</v>
      </c>
    </row>
    <row r="48" spans="1:12">
      <c r="G48" s="18"/>
      <c r="H48" s="6">
        <v>55000</v>
      </c>
      <c r="I48" s="6">
        <v>22720</v>
      </c>
      <c r="J48" s="9">
        <f t="shared" si="15"/>
        <v>0.41309090909090906</v>
      </c>
      <c r="K48" s="14"/>
      <c r="L48" s="16"/>
    </row>
    <row r="49" spans="7:12">
      <c r="G49" s="18"/>
      <c r="H49" s="6">
        <v>55000</v>
      </c>
      <c r="I49" s="6">
        <v>30784</v>
      </c>
      <c r="J49" s="9">
        <f t="shared" si="15"/>
        <v>0.55970909090909093</v>
      </c>
      <c r="K49" s="15"/>
      <c r="L49" s="16"/>
    </row>
    <row r="50" spans="7:12">
      <c r="G50" s="18">
        <v>25</v>
      </c>
      <c r="H50" s="6">
        <v>55000</v>
      </c>
      <c r="I50" s="6">
        <v>31808</v>
      </c>
      <c r="J50" s="9">
        <f t="shared" si="15"/>
        <v>0.57832727272727269</v>
      </c>
      <c r="K50" s="13">
        <f t="shared" ref="K50" si="21">AVERAGE(J50:J52)</f>
        <v>0.5977212121212121</v>
      </c>
      <c r="L50" s="16">
        <v>4.3900000000000002E-2</v>
      </c>
    </row>
    <row r="51" spans="7:12">
      <c r="G51" s="18"/>
      <c r="H51" s="6">
        <v>55000</v>
      </c>
      <c r="I51" s="6">
        <v>33920</v>
      </c>
      <c r="J51" s="9">
        <f t="shared" si="15"/>
        <v>0.61672727272727268</v>
      </c>
      <c r="K51" s="14"/>
      <c r="L51" s="16"/>
    </row>
    <row r="52" spans="7:12">
      <c r="G52" s="18"/>
      <c r="H52" s="6">
        <v>55000</v>
      </c>
      <c r="I52" s="6">
        <v>32896</v>
      </c>
      <c r="J52" s="9">
        <f t="shared" si="15"/>
        <v>0.59810909090909092</v>
      </c>
      <c r="K52" s="15"/>
      <c r="L52" s="16"/>
    </row>
    <row r="53" spans="7:12">
      <c r="G53" s="18">
        <v>20</v>
      </c>
      <c r="H53" s="6">
        <v>55000</v>
      </c>
      <c r="I53" s="6">
        <v>34816</v>
      </c>
      <c r="J53" s="9">
        <f t="shared" si="15"/>
        <v>0.63301818181818181</v>
      </c>
      <c r="K53" s="13">
        <f t="shared" ref="K53" si="22">AVERAGE(J53:J55)</f>
        <v>0.59073939393939401</v>
      </c>
      <c r="L53" s="16"/>
    </row>
    <row r="54" spans="7:12">
      <c r="G54" s="18"/>
      <c r="H54" s="6">
        <v>55000</v>
      </c>
      <c r="I54" s="6">
        <v>33600</v>
      </c>
      <c r="J54" s="9">
        <f t="shared" si="15"/>
        <v>0.61090909090909096</v>
      </c>
      <c r="K54" s="14"/>
      <c r="L54" s="16"/>
    </row>
    <row r="55" spans="7:12">
      <c r="G55" s="18"/>
      <c r="H55" s="6">
        <v>55000</v>
      </c>
      <c r="I55" s="6">
        <v>29056</v>
      </c>
      <c r="J55" s="9">
        <f t="shared" si="15"/>
        <v>0.52829090909090914</v>
      </c>
      <c r="K55" s="15"/>
      <c r="L55" s="16"/>
    </row>
    <row r="56" spans="7:12">
      <c r="G56" s="18">
        <v>15</v>
      </c>
      <c r="H56" s="6">
        <v>55000</v>
      </c>
      <c r="I56" s="6">
        <v>36352</v>
      </c>
      <c r="J56" s="9">
        <f t="shared" si="15"/>
        <v>0.6609454545454545</v>
      </c>
      <c r="K56" s="13">
        <f t="shared" ref="K56" si="23">AVERAGE(J56:J58)</f>
        <v>0.65086060606060603</v>
      </c>
      <c r="L56" s="16">
        <v>7.6270000000000004E-2</v>
      </c>
    </row>
    <row r="57" spans="7:12">
      <c r="G57" s="18"/>
      <c r="H57" s="6">
        <v>55000</v>
      </c>
      <c r="I57" s="6">
        <v>34560</v>
      </c>
      <c r="J57" s="9">
        <f t="shared" si="15"/>
        <v>0.62836363636363635</v>
      </c>
      <c r="K57" s="14"/>
      <c r="L57" s="16"/>
    </row>
    <row r="58" spans="7:12">
      <c r="G58" s="18"/>
      <c r="H58" s="6">
        <v>55000</v>
      </c>
      <c r="I58" s="6">
        <v>36480</v>
      </c>
      <c r="J58" s="9">
        <f t="shared" si="15"/>
        <v>0.66327272727272724</v>
      </c>
      <c r="K58" s="15"/>
      <c r="L58" s="16"/>
    </row>
    <row r="59" spans="7:12">
      <c r="G59" s="18">
        <v>10</v>
      </c>
      <c r="H59" s="6">
        <v>55000</v>
      </c>
      <c r="I59" s="6">
        <v>41408</v>
      </c>
      <c r="J59" s="9">
        <f t="shared" si="15"/>
        <v>0.75287272727272725</v>
      </c>
      <c r="K59" s="13">
        <f t="shared" ref="K59" si="24">AVERAGE(J59:J61)</f>
        <v>0.69507878787878796</v>
      </c>
      <c r="L59" s="16"/>
    </row>
    <row r="60" spans="7:12">
      <c r="G60" s="18"/>
      <c r="H60" s="6">
        <v>55000</v>
      </c>
      <c r="I60" s="6">
        <v>39360</v>
      </c>
      <c r="J60" s="9">
        <f t="shared" si="15"/>
        <v>0.71563636363636363</v>
      </c>
      <c r="K60" s="14"/>
      <c r="L60" s="16"/>
    </row>
    <row r="61" spans="7:12">
      <c r="G61" s="18"/>
      <c r="H61" s="6">
        <v>55000</v>
      </c>
      <c r="I61" s="6">
        <v>33920</v>
      </c>
      <c r="J61" s="9">
        <f t="shared" si="15"/>
        <v>0.61672727272727268</v>
      </c>
      <c r="K61" s="15"/>
      <c r="L61" s="16"/>
    </row>
  </sheetData>
  <mergeCells count="72">
    <mergeCell ref="G56:G58"/>
    <mergeCell ref="K56:K58"/>
    <mergeCell ref="L56:L58"/>
    <mergeCell ref="G59:G61"/>
    <mergeCell ref="K59:K61"/>
    <mergeCell ref="L59:L61"/>
    <mergeCell ref="G50:G52"/>
    <mergeCell ref="K50:K52"/>
    <mergeCell ref="L50:L52"/>
    <mergeCell ref="G53:G55"/>
    <mergeCell ref="K53:K55"/>
    <mergeCell ref="L53:L55"/>
    <mergeCell ref="K44:K46"/>
    <mergeCell ref="L44:L46"/>
    <mergeCell ref="G47:G49"/>
    <mergeCell ref="K47:K49"/>
    <mergeCell ref="L47:L49"/>
    <mergeCell ref="L35:L37"/>
    <mergeCell ref="G38:G40"/>
    <mergeCell ref="K38:K40"/>
    <mergeCell ref="L38:L40"/>
    <mergeCell ref="G41:G43"/>
    <mergeCell ref="K41:K43"/>
    <mergeCell ref="L41:L43"/>
    <mergeCell ref="A33:A37"/>
    <mergeCell ref="A38:A42"/>
    <mergeCell ref="A43:A47"/>
    <mergeCell ref="E3:E7"/>
    <mergeCell ref="E8:E12"/>
    <mergeCell ref="E13:E17"/>
    <mergeCell ref="E18:E22"/>
    <mergeCell ref="E23:E27"/>
    <mergeCell ref="E28:E32"/>
    <mergeCell ref="E33:E37"/>
    <mergeCell ref="A3:A7"/>
    <mergeCell ref="A8:A12"/>
    <mergeCell ref="A13:A17"/>
    <mergeCell ref="A18:A22"/>
    <mergeCell ref="A23:A27"/>
    <mergeCell ref="A28:A32"/>
    <mergeCell ref="K12:K14"/>
    <mergeCell ref="K15:K17"/>
    <mergeCell ref="E38:E42"/>
    <mergeCell ref="E43:E47"/>
    <mergeCell ref="G3:G5"/>
    <mergeCell ref="G6:G8"/>
    <mergeCell ref="G9:G11"/>
    <mergeCell ref="G12:G14"/>
    <mergeCell ref="G15:G17"/>
    <mergeCell ref="G18:G20"/>
    <mergeCell ref="G21:G23"/>
    <mergeCell ref="G24:G26"/>
    <mergeCell ref="G27:G29"/>
    <mergeCell ref="G35:G37"/>
    <mergeCell ref="K35:K37"/>
    <mergeCell ref="G44:G46"/>
    <mergeCell ref="K18:K20"/>
    <mergeCell ref="K21:K23"/>
    <mergeCell ref="K24:K26"/>
    <mergeCell ref="K27:K29"/>
    <mergeCell ref="L3:L5"/>
    <mergeCell ref="L6:L8"/>
    <mergeCell ref="L9:L11"/>
    <mergeCell ref="L12:L14"/>
    <mergeCell ref="L15:L17"/>
    <mergeCell ref="L18:L20"/>
    <mergeCell ref="L21:L23"/>
    <mergeCell ref="L24:L26"/>
    <mergeCell ref="L27:L29"/>
    <mergeCell ref="K3:K5"/>
    <mergeCell ref="K6:K8"/>
    <mergeCell ref="K9:K11"/>
  </mergeCells>
  <phoneticPr fontId="1"/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result_20x_111005.csv</vt:lpstr>
    </vt:vector>
  </TitlesOfParts>
  <Company>SNU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Sangkwon Han</dc:creator>
  <cp:lastModifiedBy>Sunghwan Shin</cp:lastModifiedBy>
  <dcterms:created xsi:type="dcterms:W3CDTF">2011-10-06T06:00:47Z</dcterms:created>
  <dcterms:modified xsi:type="dcterms:W3CDTF">2011-10-31T07:15:43Z</dcterms:modified>
</cp:coreProperties>
</file>